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Technical\Technical_GOA\Info for Clients\Blank Forms\"/>
    </mc:Choice>
  </mc:AlternateContent>
  <bookViews>
    <workbookView xWindow="120" yWindow="120" windowWidth="9360" windowHeight="4440"/>
  </bookViews>
  <sheets>
    <sheet name="HANGPLOT" sheetId="1" r:id="rId1"/>
  </sheets>
  <definedNames>
    <definedName name="_xlnm.Print_Area" localSheetId="0">HANGPLOT!$A$1:$K$87</definedName>
  </definedNames>
  <calcPr calcId="162913" calcOnSave="0"/>
</workbook>
</file>

<file path=xl/calcChain.xml><?xml version="1.0" encoding="utf-8"?>
<calcChain xmlns="http://schemas.openxmlformats.org/spreadsheetml/2006/main">
  <c r="E77" i="1" l="1"/>
  <c r="E78" i="1" s="1"/>
  <c r="E79" i="1" s="1"/>
  <c r="E80" i="1" s="1"/>
  <c r="E81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7" i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<sst xmlns="http://schemas.openxmlformats.org/spreadsheetml/2006/main" count="275" uniqueCount="202">
  <si>
    <t>Dist. U.S.</t>
  </si>
  <si>
    <t>Weight</t>
  </si>
  <si>
    <t>House Hang</t>
  </si>
  <si>
    <t>#</t>
  </si>
  <si>
    <t>Back Wall of Stage</t>
  </si>
  <si>
    <t>1'</t>
  </si>
  <si>
    <t>1' 6"</t>
  </si>
  <si>
    <t>Stage Electrics #6</t>
  </si>
  <si>
    <t>8"</t>
  </si>
  <si>
    <t>10"</t>
  </si>
  <si>
    <t>6"</t>
  </si>
  <si>
    <t>1'  6"</t>
  </si>
  <si>
    <t>45' 8"</t>
  </si>
  <si>
    <t>42' 4"</t>
  </si>
  <si>
    <t>41' 8"</t>
  </si>
  <si>
    <t>41'</t>
  </si>
  <si>
    <t>40' 4"</t>
  </si>
  <si>
    <t>39' 8"</t>
  </si>
  <si>
    <t>39'</t>
  </si>
  <si>
    <t>38' 4"</t>
  </si>
  <si>
    <t>37' 8"</t>
  </si>
  <si>
    <t>37'</t>
  </si>
  <si>
    <t>36' 4"</t>
  </si>
  <si>
    <t>35' 8"</t>
  </si>
  <si>
    <t>35'</t>
  </si>
  <si>
    <t>34' 4"</t>
  </si>
  <si>
    <t>33' 4"</t>
  </si>
  <si>
    <t>32' 4"</t>
  </si>
  <si>
    <t>31' 8"</t>
  </si>
  <si>
    <t>31'</t>
  </si>
  <si>
    <t>30' 4"</t>
  </si>
  <si>
    <t>29' 8"</t>
  </si>
  <si>
    <t>29'</t>
  </si>
  <si>
    <t>28' 4"</t>
  </si>
  <si>
    <t>27' 8"</t>
  </si>
  <si>
    <t>27'</t>
  </si>
  <si>
    <t>26' 4"</t>
  </si>
  <si>
    <t>25' 8"</t>
  </si>
  <si>
    <t>25'</t>
  </si>
  <si>
    <t xml:space="preserve">24' </t>
  </si>
  <si>
    <t>23' 2"</t>
  </si>
  <si>
    <t>22' 4"</t>
  </si>
  <si>
    <t>21' 4"</t>
  </si>
  <si>
    <t>20' 8"</t>
  </si>
  <si>
    <t>20'</t>
  </si>
  <si>
    <t>19' 4"</t>
  </si>
  <si>
    <t>18' 8"</t>
  </si>
  <si>
    <t>18'</t>
  </si>
  <si>
    <t>17' 4"</t>
  </si>
  <si>
    <t>16' 8"</t>
  </si>
  <si>
    <t>16'</t>
  </si>
  <si>
    <t>15' 4"</t>
  </si>
  <si>
    <t>14' 4"</t>
  </si>
  <si>
    <t>13' 4"</t>
  </si>
  <si>
    <t>12' 8"</t>
  </si>
  <si>
    <t>12'</t>
  </si>
  <si>
    <t>11' 4"</t>
  </si>
  <si>
    <t>10' 8"</t>
  </si>
  <si>
    <t>10'</t>
  </si>
  <si>
    <t>9' 4"</t>
  </si>
  <si>
    <t>8' 8"</t>
  </si>
  <si>
    <t>8'</t>
  </si>
  <si>
    <t>7'</t>
  </si>
  <si>
    <t>6' 2"</t>
  </si>
  <si>
    <t>5' 4"</t>
  </si>
  <si>
    <t>4' 4"</t>
  </si>
  <si>
    <t>2' 10"</t>
  </si>
  <si>
    <t>2'</t>
  </si>
  <si>
    <t>43' 0"</t>
  </si>
  <si>
    <t>1' 2"</t>
  </si>
  <si>
    <t>Monitor Speaker</t>
  </si>
  <si>
    <t>3' 10"</t>
  </si>
  <si>
    <t>12"</t>
  </si>
  <si>
    <t>Spacing to</t>
  </si>
  <si>
    <t>44' 2"</t>
  </si>
  <si>
    <t>Show Hang</t>
  </si>
  <si>
    <t>XXX</t>
  </si>
  <si>
    <t>next L/S</t>
  </si>
  <si>
    <t>Down Stage Pipe (Motorized)</t>
  </si>
  <si>
    <t>-3'10</t>
  </si>
  <si>
    <t>Pipe Length: 84'  (D/S Pipe 56'10)</t>
  </si>
  <si>
    <t>Black Traveller</t>
  </si>
  <si>
    <t>Grey Leg - Half Track</t>
  </si>
  <si>
    <t>Black Legs - Half Track</t>
  </si>
  <si>
    <t>Black Traveler</t>
  </si>
  <si>
    <t>RP Screen</t>
  </si>
  <si>
    <t>FP Screen (Picture Sheet)</t>
  </si>
  <si>
    <t>Plastic Cyc</t>
  </si>
  <si>
    <t>Rig Beam #1 Ctr at -4'6", 43' 5"h, Rig Beam #1 R&amp;L at -`7`3", 43' 6"h</t>
  </si>
  <si>
    <t>of Prosc.</t>
  </si>
  <si>
    <t>Blackout</t>
  </si>
  <si>
    <t>Loading Door : 19' 11" h x 12' w</t>
  </si>
  <si>
    <t xml:space="preserve"> </t>
  </si>
  <si>
    <t xml:space="preserve">Black Traveler </t>
  </si>
  <si>
    <t>Stage Electrics #5</t>
  </si>
  <si>
    <t xml:space="preserve"> Show Goods</t>
  </si>
  <si>
    <t>Safety</t>
  </si>
  <si>
    <t xml:space="preserve"> Storage</t>
  </si>
  <si>
    <t xml:space="preserve">                                                                               </t>
  </si>
  <si>
    <t xml:space="preserve"> House Goods </t>
  </si>
  <si>
    <t>Surtitle 1</t>
  </si>
  <si>
    <t>Valence 2</t>
  </si>
  <si>
    <t>Main</t>
  </si>
  <si>
    <t>Bor 13</t>
  </si>
  <si>
    <t>Trav 15</t>
  </si>
  <si>
    <t>FP 16</t>
  </si>
  <si>
    <t>Bor 17</t>
  </si>
  <si>
    <t>Monitor 18</t>
  </si>
  <si>
    <t>LX 3 Plug 19</t>
  </si>
  <si>
    <t>LX 2 Plug 9</t>
  </si>
  <si>
    <t>LX 1 Plug 7</t>
  </si>
  <si>
    <t>Bor 22</t>
  </si>
  <si>
    <t>Leg 23</t>
  </si>
  <si>
    <t>Bor 28</t>
  </si>
  <si>
    <t>LX 4 Plug 30</t>
  </si>
  <si>
    <t>LX 5 Plug 32</t>
  </si>
  <si>
    <t>Trav 34</t>
  </si>
  <si>
    <t>RP 35</t>
  </si>
  <si>
    <t>LX 6 Plug 38</t>
  </si>
  <si>
    <t>Bor 40</t>
  </si>
  <si>
    <t>Leg 41</t>
  </si>
  <si>
    <t>Bor 51</t>
  </si>
  <si>
    <t>Trav 53</t>
  </si>
  <si>
    <t>Black Border (30'3")</t>
  </si>
  <si>
    <t>Valence : Grey 20' h x 76' w w/ fullness</t>
  </si>
  <si>
    <t>Thern Weights</t>
  </si>
  <si>
    <t>Weights : Plug Strip/Track + Lights/Goods + Motor Assist (if applicable)</t>
  </si>
  <si>
    <t>45 old</t>
  </si>
  <si>
    <t>Audience   2416 + 118 pit = 2534</t>
  </si>
  <si>
    <t>Music Stands: 292 + FOH 24 + Reh Hall 48           Choir Risers 12 (5 Reversed)</t>
  </si>
  <si>
    <t>SR Pin Rail  27'h      SL Pin Rail  36'h</t>
  </si>
  <si>
    <t>To paste and keep Structure showing use Past Special - Values</t>
  </si>
  <si>
    <t>Dark Line = Structure all across   Doub Line = Structure at Centre Well</t>
  </si>
  <si>
    <t>Grid Height: 85'2"      Stage Height: 42"</t>
  </si>
  <si>
    <t>Grey Leg: 37'0"h x 25' 0" w/ fullness (1pr)</t>
  </si>
  <si>
    <t>Black Border (26'11")</t>
  </si>
  <si>
    <t>Black Border (25'5")</t>
  </si>
  <si>
    <t>Black Border (33'9 1/2")</t>
  </si>
  <si>
    <t>26.3+17.6+13</t>
  </si>
  <si>
    <t>27+17.6+13</t>
  </si>
  <si>
    <t>23+17.6+13</t>
  </si>
  <si>
    <t xml:space="preserve">Stage Weight: Full Wt 27.3 lbs   Third Wt 10.85 lbs     Pipe Weight 3.6      1 1/2" Pipe 58lb / 21'      </t>
  </si>
  <si>
    <t>Blackout 59</t>
  </si>
  <si>
    <t>Screens: FP &amp; RP: 28'0" h x 64'0" w</t>
  </si>
  <si>
    <t>Max Pit Depth : 7' 1 1/4"         Dance Floor 12 @ 59' x 5'3</t>
  </si>
  <si>
    <t>Maximum Flying Height: 70'4"             Flat Truss 8pcs@10'  80 lb ea</t>
  </si>
  <si>
    <t>Bricks</t>
  </si>
  <si>
    <t>720+484+355</t>
  </si>
  <si>
    <t>737+484+355</t>
  </si>
  <si>
    <t>628+484+355</t>
  </si>
  <si>
    <t xml:space="preserve">Arbour Capacity:2000 lb(+1988 lb fits)DS Pipe1000 lb max </t>
  </si>
  <si>
    <t>Valance Grey (22`4)</t>
  </si>
  <si>
    <t>Main Drape</t>
  </si>
  <si>
    <t>Stage Electrics #1</t>
  </si>
  <si>
    <t>Stage Electrics #2</t>
  </si>
  <si>
    <t>Black Border (30'11")</t>
  </si>
  <si>
    <t>Stage Electrics #4</t>
  </si>
  <si>
    <t>Black Border (26' 6)</t>
  </si>
  <si>
    <t>Leg 5</t>
  </si>
  <si>
    <t>Structural Columns</t>
  </si>
  <si>
    <t>Down Stage Pipe is split- 12', 38" gap, 21' centred, 38" gap, 12'     Max Out 52', Max in Hole 15'</t>
  </si>
  <si>
    <t>Travelers: 32'8" h x  44'0" with fullness (3 pr)      Non-Asbestos Borders (8)  3'h x 20'</t>
  </si>
  <si>
    <t xml:space="preserve"> Name of Show: </t>
  </si>
  <si>
    <t>Cyc 58</t>
  </si>
  <si>
    <t>Proscenium Opening: 36'5" h x 59'10 1/2" w (Minimum 32' w)         Cluster Bottom 28'</t>
  </si>
  <si>
    <t>Drum Riser Legs Wheeled 24" (8)                         Rig Pipes  4'=500 lb 10'=2500 lb</t>
  </si>
  <si>
    <t>Rig Beam Max Load : 6000 lb per 20' Span (some restrictions apply)     House Audio  1.4 ton per side</t>
  </si>
  <si>
    <t>Mains: 39'3" h x 78' w (max open 64' , max fly 33'8" to bottom) Max speed 6' / sec, 8 seconds full fly</t>
  </si>
  <si>
    <t>Risers:18@4x8, 8@4x4, 8" 12" 16" 24" 32" 40"   Rigging Pipes 4" Alum  62@10'   53@4'  12@2ton Ibeam</t>
  </si>
  <si>
    <t>Draper Framed Screen 9'x16', either FP or RP</t>
  </si>
  <si>
    <t>8.3+14</t>
  </si>
  <si>
    <t>17+19</t>
  </si>
  <si>
    <t>8.3+6.6</t>
  </si>
  <si>
    <t>11+19</t>
  </si>
  <si>
    <t>13+19</t>
  </si>
  <si>
    <t>250+382</t>
  </si>
  <si>
    <t>464+519</t>
  </si>
  <si>
    <t>228+239</t>
  </si>
  <si>
    <t>300+519</t>
  </si>
  <si>
    <t>355+519</t>
  </si>
  <si>
    <t>26+30+13</t>
  </si>
  <si>
    <t>710+819+355</t>
  </si>
  <si>
    <t>28+28.6+13</t>
  </si>
  <si>
    <t>764+785+355</t>
  </si>
  <si>
    <t>24.6+20.3+13</t>
  </si>
  <si>
    <t>676+556+355</t>
  </si>
  <si>
    <t>Cycs: 35'0" h x 80'0" w (1 Cloth, 1 Plastic)</t>
  </si>
  <si>
    <t>Cloth Cyc</t>
  </si>
  <si>
    <t>Cloth Cyc 57</t>
  </si>
  <si>
    <t>Scrims: 34'0" h x 80'0" w (2 blk, 1 wht)</t>
  </si>
  <si>
    <t>Plug 45</t>
  </si>
  <si>
    <t>LX 7</t>
  </si>
  <si>
    <t>Date:</t>
  </si>
  <si>
    <t>Rev:</t>
  </si>
  <si>
    <t>22+??</t>
  </si>
  <si>
    <t>Stage Electrics #3</t>
  </si>
  <si>
    <t>Stage Electrics #7 (LED Cyc)</t>
  </si>
  <si>
    <t>Stage Electrics #6A (PS+W/L)</t>
  </si>
  <si>
    <t>601+??</t>
  </si>
  <si>
    <t>Legs: 32'8" h x 27'0" no fullness (6pr)</t>
  </si>
  <si>
    <t>Borders: 12' h x 84' no fullness (8)       Glimmer Drape 4@16'wx33'h     VerLock Drifts x 24 (12' h)</t>
  </si>
  <si>
    <t>Blackout:  35'h x 80' (1 Velour, 1 Comm)  35'h x 42' (2 Velour, 2 Comm)   German Panels : 4@20'h x 12'w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</si>
</sst>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2" x14ac:knownFonts="1">
    <font>
      <sz val="10"/>
      <name val="Arial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0" borderId="0" xfId="0" applyFont="1" applyBorder="1" applyAlignment="1"/>
    <xf numFmtId="164" fontId="0" fillId="0" borderId="0" xfId="0" applyNumberFormat="1" applyBorder="1" applyAlignment="1"/>
    <xf numFmtId="0" fontId="0" fillId="0" borderId="5" xfId="0" applyBorder="1" applyAlignme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protection locked="0"/>
    </xf>
    <xf numFmtId="0" fontId="11" fillId="0" borderId="6" xfId="0" applyFont="1" applyBorder="1" applyAlignment="1"/>
    <xf numFmtId="0" fontId="11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1781175</xdr:colOff>
      <xdr:row>5</xdr:row>
      <xdr:rowOff>100853</xdr:rowOff>
    </xdr:to>
    <xdr:pic>
      <xdr:nvPicPr>
        <xdr:cNvPr id="1030" name="Picture 6" descr="BLACKjpeg_saja_s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2540374" cy="1187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411"/>
  <sheetViews>
    <sheetView tabSelected="1" view="pageBreakPreview" zoomScale="85" zoomScaleNormal="70" zoomScaleSheetLayoutView="85" workbookViewId="0">
      <selection activeCell="I72" sqref="I72"/>
    </sheetView>
  </sheetViews>
  <sheetFormatPr defaultRowHeight="12.75" x14ac:dyDescent="0.2"/>
  <cols>
    <col min="1" max="1" width="5.85546875" customWidth="1"/>
    <col min="3" max="3" width="29.140625" customWidth="1"/>
    <col min="4" max="4" width="10" style="16" customWidth="1"/>
    <col min="5" max="5" width="5.140625" style="16" customWidth="1"/>
    <col min="6" max="6" width="8.85546875" style="17" customWidth="1"/>
    <col min="7" max="8" width="17.5703125" style="17" customWidth="1"/>
    <col min="9" max="9" width="13" style="17" customWidth="1"/>
    <col min="10" max="10" width="11.140625" style="17" customWidth="1"/>
    <col min="11" max="11" width="13.85546875" style="28" customWidth="1"/>
    <col min="12" max="12" width="18.28515625" hidden="1" customWidth="1"/>
    <col min="13" max="15" width="17.5703125" customWidth="1"/>
    <col min="16" max="16" width="13.85546875" customWidth="1"/>
  </cols>
  <sheetData>
    <row r="4" spans="2:11" ht="28.5" thickBot="1" x14ac:dyDescent="0.45">
      <c r="C4" s="12"/>
      <c r="D4" s="112" t="s">
        <v>162</v>
      </c>
      <c r="E4" s="112"/>
      <c r="F4" s="112"/>
      <c r="G4" s="112"/>
      <c r="H4" s="112"/>
      <c r="I4" s="112"/>
      <c r="J4" s="112"/>
      <c r="K4" s="112"/>
    </row>
    <row r="5" spans="2:11" ht="20.25" x14ac:dyDescent="0.3">
      <c r="B5" s="3"/>
      <c r="C5" s="13"/>
      <c r="D5" s="116" t="s">
        <v>192</v>
      </c>
      <c r="E5" s="117"/>
      <c r="F5" s="117"/>
      <c r="G5" s="117"/>
      <c r="H5" s="117"/>
      <c r="I5" s="118" t="s">
        <v>193</v>
      </c>
      <c r="J5" s="119"/>
      <c r="K5" s="27"/>
    </row>
    <row r="6" spans="2:11" ht="13.5" thickBot="1" x14ac:dyDescent="0.25">
      <c r="D6" s="110"/>
      <c r="E6" s="111"/>
      <c r="F6" s="111"/>
      <c r="G6" s="111"/>
      <c r="H6" s="111"/>
      <c r="I6" s="111"/>
      <c r="J6" s="111"/>
      <c r="K6" s="111"/>
    </row>
    <row r="7" spans="2:11" x14ac:dyDescent="0.2">
      <c r="B7" t="s">
        <v>133</v>
      </c>
      <c r="E7" s="17" t="s">
        <v>164</v>
      </c>
    </row>
    <row r="8" spans="2:11" x14ac:dyDescent="0.2">
      <c r="B8" t="s">
        <v>80</v>
      </c>
      <c r="E8" s="17" t="s">
        <v>145</v>
      </c>
    </row>
    <row r="9" spans="2:11" x14ac:dyDescent="0.2">
      <c r="B9" s="17" t="s">
        <v>124</v>
      </c>
      <c r="E9" s="99" t="s">
        <v>167</v>
      </c>
      <c r="G9" s="26"/>
      <c r="H9" s="26"/>
      <c r="I9" s="26"/>
      <c r="J9" s="26"/>
    </row>
    <row r="10" spans="2:11" x14ac:dyDescent="0.2">
      <c r="B10" s="15" t="s">
        <v>134</v>
      </c>
      <c r="C10" s="15"/>
      <c r="E10" s="17" t="s">
        <v>200</v>
      </c>
    </row>
    <row r="11" spans="2:11" x14ac:dyDescent="0.2">
      <c r="B11" s="15" t="s">
        <v>199</v>
      </c>
      <c r="C11" s="15"/>
      <c r="E11" s="17" t="s">
        <v>161</v>
      </c>
    </row>
    <row r="12" spans="2:11" x14ac:dyDescent="0.2">
      <c r="B12" s="98" t="s">
        <v>189</v>
      </c>
      <c r="C12" s="15"/>
      <c r="E12" s="99" t="s">
        <v>201</v>
      </c>
    </row>
    <row r="13" spans="2:11" x14ac:dyDescent="0.2">
      <c r="B13" s="15" t="s">
        <v>143</v>
      </c>
      <c r="C13" s="15"/>
      <c r="E13" s="99" t="s">
        <v>160</v>
      </c>
      <c r="G13" s="99"/>
      <c r="H13" s="99"/>
      <c r="I13" s="99"/>
      <c r="J13" s="99"/>
    </row>
    <row r="14" spans="2:11" x14ac:dyDescent="0.2">
      <c r="B14" s="15" t="s">
        <v>186</v>
      </c>
      <c r="C14" s="15"/>
      <c r="E14" s="17" t="s">
        <v>88</v>
      </c>
      <c r="G14" s="99"/>
      <c r="H14" s="99"/>
      <c r="I14" s="99"/>
      <c r="J14" s="99"/>
    </row>
    <row r="15" spans="2:11" x14ac:dyDescent="0.2">
      <c r="B15" s="15" t="s">
        <v>130</v>
      </c>
      <c r="C15" s="15"/>
      <c r="E15" s="98" t="s">
        <v>166</v>
      </c>
    </row>
    <row r="16" spans="2:11" x14ac:dyDescent="0.2">
      <c r="B16" s="17" t="s">
        <v>150</v>
      </c>
      <c r="C16" s="15"/>
      <c r="E16" s="98" t="s">
        <v>168</v>
      </c>
      <c r="F16" s="99"/>
      <c r="G16" s="99"/>
      <c r="H16" s="99"/>
      <c r="I16" s="99"/>
      <c r="J16" s="99"/>
      <c r="K16" s="99"/>
    </row>
    <row r="17" spans="1:16" x14ac:dyDescent="0.2">
      <c r="B17" s="15" t="s">
        <v>144</v>
      </c>
      <c r="C17" s="15"/>
      <c r="E17" s="17" t="s">
        <v>165</v>
      </c>
      <c r="G17" s="38"/>
      <c r="H17" s="38"/>
      <c r="I17" s="38"/>
      <c r="J17" s="38"/>
    </row>
    <row r="18" spans="1:16" x14ac:dyDescent="0.2">
      <c r="B18" s="15" t="s">
        <v>128</v>
      </c>
      <c r="C18" s="15"/>
      <c r="E18" s="61" t="s">
        <v>129</v>
      </c>
      <c r="G18" s="38"/>
      <c r="H18" s="38"/>
      <c r="I18" s="38"/>
      <c r="J18" s="38"/>
    </row>
    <row r="19" spans="1:16" x14ac:dyDescent="0.2">
      <c r="B19" s="15" t="s">
        <v>91</v>
      </c>
      <c r="C19" s="15"/>
      <c r="E19" s="17" t="s">
        <v>126</v>
      </c>
    </row>
    <row r="20" spans="1:16" ht="13.5" thickBot="1" x14ac:dyDescent="0.25">
      <c r="B20" s="99" t="s">
        <v>169</v>
      </c>
      <c r="C20" s="14"/>
      <c r="D20" s="18"/>
      <c r="E20" s="61" t="s">
        <v>141</v>
      </c>
    </row>
    <row r="21" spans="1:16" s="5" customFormat="1" ht="15.75" customHeight="1" x14ac:dyDescent="0.2">
      <c r="A21" s="4"/>
      <c r="B21" s="39" t="s">
        <v>0</v>
      </c>
      <c r="C21" s="4" t="s">
        <v>2</v>
      </c>
      <c r="D21" s="34" t="s">
        <v>73</v>
      </c>
      <c r="E21" s="40"/>
      <c r="F21" s="113" t="s">
        <v>75</v>
      </c>
      <c r="G21" s="114"/>
      <c r="H21" s="114"/>
      <c r="I21" s="114"/>
      <c r="J21" s="115"/>
      <c r="K21" s="42" t="s">
        <v>1</v>
      </c>
      <c r="L21" s="29"/>
    </row>
    <row r="22" spans="1:16" s="5" customFormat="1" ht="15.75" customHeight="1" thickBot="1" x14ac:dyDescent="0.25">
      <c r="A22" s="6" t="s">
        <v>3</v>
      </c>
      <c r="B22" s="35" t="s">
        <v>89</v>
      </c>
      <c r="C22" s="6"/>
      <c r="D22" s="33" t="s">
        <v>77</v>
      </c>
      <c r="E22" s="41" t="s">
        <v>3</v>
      </c>
      <c r="F22" s="43" t="s">
        <v>98</v>
      </c>
      <c r="G22" s="102" t="s">
        <v>99</v>
      </c>
      <c r="H22" s="102" t="s">
        <v>95</v>
      </c>
      <c r="I22" s="102" t="s">
        <v>96</v>
      </c>
      <c r="J22" s="103" t="s">
        <v>97</v>
      </c>
      <c r="K22" s="59" t="s">
        <v>125</v>
      </c>
      <c r="L22" s="30"/>
      <c r="P22" s="30"/>
    </row>
    <row r="23" spans="1:16" s="5" customFormat="1" ht="15.75" customHeight="1" x14ac:dyDescent="0.2">
      <c r="A23" s="23">
        <v>-1</v>
      </c>
      <c r="B23" s="25" t="s">
        <v>79</v>
      </c>
      <c r="C23" s="24" t="s">
        <v>78</v>
      </c>
      <c r="E23" s="44">
        <v>-1</v>
      </c>
      <c r="F23" s="54"/>
      <c r="G23" s="50"/>
      <c r="H23" s="50"/>
      <c r="I23" s="52"/>
      <c r="J23" s="85"/>
      <c r="K23" s="94"/>
      <c r="L23" s="7"/>
      <c r="M23" s="56"/>
      <c r="N23" s="79" t="s">
        <v>146</v>
      </c>
      <c r="O23" s="79" t="s">
        <v>1</v>
      </c>
      <c r="P23" s="58"/>
    </row>
    <row r="24" spans="1:16" s="5" customFormat="1" ht="15.75" customHeight="1" thickBot="1" x14ac:dyDescent="0.25">
      <c r="A24" s="8">
        <v>1</v>
      </c>
      <c r="B24" s="8" t="s">
        <v>9</v>
      </c>
      <c r="C24" s="22"/>
      <c r="D24" s="19" t="s">
        <v>8</v>
      </c>
      <c r="E24" s="45">
        <v>1</v>
      </c>
      <c r="F24" s="55" t="s">
        <v>92</v>
      </c>
      <c r="G24" s="100"/>
      <c r="H24" s="73"/>
      <c r="I24" s="53"/>
      <c r="J24" s="83"/>
      <c r="K24" s="31"/>
      <c r="L24" s="7"/>
      <c r="M24" s="22" t="s">
        <v>100</v>
      </c>
      <c r="N24" s="48">
        <v>4</v>
      </c>
      <c r="O24" s="31">
        <v>137</v>
      </c>
      <c r="P24" s="80"/>
    </row>
    <row r="25" spans="1:16" s="5" customFormat="1" ht="15.75" customHeight="1" thickTop="1" x14ac:dyDescent="0.2">
      <c r="A25" s="8">
        <v>2</v>
      </c>
      <c r="B25" s="8" t="s">
        <v>6</v>
      </c>
      <c r="C25" s="84" t="s">
        <v>151</v>
      </c>
      <c r="D25" s="19" t="s">
        <v>10</v>
      </c>
      <c r="E25" s="45">
        <v>2</v>
      </c>
      <c r="F25" s="55"/>
      <c r="G25" s="51"/>
      <c r="H25" s="65"/>
      <c r="I25" s="53"/>
      <c r="J25" s="86"/>
      <c r="K25" s="32">
        <v>13.6</v>
      </c>
      <c r="L25" s="7"/>
      <c r="M25" s="22" t="s">
        <v>101</v>
      </c>
      <c r="N25" s="49">
        <v>13.6</v>
      </c>
      <c r="O25" s="32">
        <v>376</v>
      </c>
      <c r="P25" s="81"/>
    </row>
    <row r="26" spans="1:16" s="5" customFormat="1" ht="15.75" customHeight="1" x14ac:dyDescent="0.2">
      <c r="A26" s="8">
        <v>3</v>
      </c>
      <c r="B26" s="8" t="s">
        <v>67</v>
      </c>
      <c r="C26" s="84"/>
      <c r="D26" s="19" t="s">
        <v>9</v>
      </c>
      <c r="E26" s="45">
        <v>3</v>
      </c>
      <c r="F26" s="55"/>
      <c r="H26" s="51"/>
      <c r="I26" s="53"/>
      <c r="J26" s="86"/>
      <c r="K26" s="31"/>
      <c r="L26" s="7"/>
      <c r="M26" s="22"/>
      <c r="N26" s="48"/>
      <c r="O26" s="31"/>
      <c r="P26" s="80"/>
    </row>
    <row r="27" spans="1:16" s="5" customFormat="1" ht="15.75" customHeight="1" x14ac:dyDescent="0.2">
      <c r="A27" s="8">
        <v>4</v>
      </c>
      <c r="B27" s="8" t="s">
        <v>66</v>
      </c>
      <c r="C27" s="84" t="s">
        <v>152</v>
      </c>
      <c r="D27" s="19" t="s">
        <v>72</v>
      </c>
      <c r="E27" s="45">
        <v>4</v>
      </c>
      <c r="F27" s="55"/>
      <c r="G27" s="51"/>
      <c r="H27" s="51"/>
      <c r="I27" s="53"/>
      <c r="J27" s="86"/>
      <c r="K27" s="31" t="s">
        <v>127</v>
      </c>
      <c r="L27" s="7"/>
      <c r="M27" s="22" t="s">
        <v>102</v>
      </c>
      <c r="N27" s="104" t="s">
        <v>127</v>
      </c>
      <c r="O27" s="31">
        <v>2025</v>
      </c>
      <c r="P27" s="80"/>
    </row>
    <row r="28" spans="1:16" s="5" customFormat="1" ht="15.75" customHeight="1" thickBot="1" x14ac:dyDescent="0.25">
      <c r="A28" s="8">
        <v>5</v>
      </c>
      <c r="B28" s="8" t="s">
        <v>71</v>
      </c>
      <c r="C28" s="84" t="s">
        <v>82</v>
      </c>
      <c r="D28" s="19" t="s">
        <v>10</v>
      </c>
      <c r="E28" s="45">
        <v>5</v>
      </c>
      <c r="F28" s="55"/>
      <c r="G28" s="51"/>
      <c r="H28" s="73"/>
      <c r="I28" s="53"/>
      <c r="J28" s="86"/>
      <c r="K28" s="32" t="s">
        <v>170</v>
      </c>
      <c r="L28" s="7"/>
      <c r="M28" s="22" t="s">
        <v>158</v>
      </c>
      <c r="N28" s="105" t="s">
        <v>170</v>
      </c>
      <c r="O28" s="32" t="s">
        <v>175</v>
      </c>
      <c r="P28" s="81"/>
    </row>
    <row r="29" spans="1:16" s="5" customFormat="1" ht="15.75" customHeight="1" thickTop="1" x14ac:dyDescent="0.2">
      <c r="A29" s="8">
        <v>6</v>
      </c>
      <c r="B29" s="8" t="s">
        <v>65</v>
      </c>
      <c r="C29" s="84"/>
      <c r="D29" s="19" t="s">
        <v>5</v>
      </c>
      <c r="E29" s="45">
        <v>6</v>
      </c>
      <c r="F29" s="55"/>
      <c r="G29" s="51"/>
      <c r="H29" s="65"/>
      <c r="I29" s="53"/>
      <c r="J29" s="86"/>
      <c r="K29" s="31"/>
      <c r="L29" s="7"/>
      <c r="M29" s="22"/>
      <c r="N29" s="104"/>
      <c r="O29" s="31"/>
      <c r="P29" s="80"/>
    </row>
    <row r="30" spans="1:16" s="5" customFormat="1" ht="15.75" customHeight="1" x14ac:dyDescent="0.2">
      <c r="A30" s="8">
        <v>7</v>
      </c>
      <c r="B30" s="8" t="s">
        <v>64</v>
      </c>
      <c r="C30" s="84" t="s">
        <v>153</v>
      </c>
      <c r="D30" s="19" t="s">
        <v>9</v>
      </c>
      <c r="E30" s="45">
        <v>7</v>
      </c>
      <c r="F30" s="55"/>
      <c r="G30" s="51"/>
      <c r="H30" s="51"/>
      <c r="I30" s="53"/>
      <c r="J30" s="86"/>
      <c r="K30" s="32" t="s">
        <v>180</v>
      </c>
      <c r="L30" s="7"/>
      <c r="M30" s="22" t="s">
        <v>110</v>
      </c>
      <c r="N30" s="105" t="s">
        <v>180</v>
      </c>
      <c r="O30" s="32" t="s">
        <v>181</v>
      </c>
      <c r="P30" s="81"/>
    </row>
    <row r="31" spans="1:16" s="5" customFormat="1" ht="15.75" customHeight="1" thickBot="1" x14ac:dyDescent="0.25">
      <c r="A31" s="10">
        <v>8</v>
      </c>
      <c r="B31" s="10" t="s">
        <v>63</v>
      </c>
      <c r="C31" s="84"/>
      <c r="D31" s="20" t="s">
        <v>9</v>
      </c>
      <c r="E31" s="46">
        <v>8</v>
      </c>
      <c r="F31" s="55"/>
      <c r="G31" s="51"/>
      <c r="H31" s="73"/>
      <c r="I31" s="53"/>
      <c r="J31" s="86"/>
      <c r="K31" s="60"/>
      <c r="L31" s="7"/>
      <c r="M31" s="22"/>
      <c r="N31" s="104"/>
      <c r="O31" s="60"/>
      <c r="P31" s="82"/>
    </row>
    <row r="32" spans="1:16" s="5" customFormat="1" ht="15.75" customHeight="1" thickTop="1" thickBot="1" x14ac:dyDescent="0.25">
      <c r="A32" s="8">
        <v>9</v>
      </c>
      <c r="B32" s="8" t="s">
        <v>62</v>
      </c>
      <c r="C32" s="84" t="s">
        <v>154</v>
      </c>
      <c r="D32" s="19" t="s">
        <v>5</v>
      </c>
      <c r="E32" s="45">
        <v>9</v>
      </c>
      <c r="F32" s="55"/>
      <c r="G32" s="51"/>
      <c r="H32" s="75"/>
      <c r="I32" s="53"/>
      <c r="J32" s="86"/>
      <c r="K32" s="32" t="s">
        <v>138</v>
      </c>
      <c r="L32" s="7"/>
      <c r="M32" s="22" t="s">
        <v>109</v>
      </c>
      <c r="N32" s="105" t="s">
        <v>138</v>
      </c>
      <c r="O32" s="32" t="s">
        <v>147</v>
      </c>
      <c r="P32" s="81"/>
    </row>
    <row r="33" spans="1:16" s="5" customFormat="1" ht="15.75" customHeight="1" thickTop="1" thickBot="1" x14ac:dyDescent="0.25">
      <c r="A33" s="67">
        <v>10</v>
      </c>
      <c r="B33" s="67" t="s">
        <v>61</v>
      </c>
      <c r="C33" s="92"/>
      <c r="D33" s="68" t="s">
        <v>8</v>
      </c>
      <c r="E33" s="69">
        <v>10</v>
      </c>
      <c r="F33" s="70"/>
      <c r="G33" s="71"/>
      <c r="H33" s="74"/>
      <c r="I33" s="72"/>
      <c r="J33" s="89"/>
      <c r="K33" s="95"/>
      <c r="L33" s="7"/>
      <c r="M33" s="22"/>
      <c r="N33" s="104"/>
      <c r="O33" s="31"/>
      <c r="P33" s="80"/>
    </row>
    <row r="34" spans="1:16" s="5" customFormat="1" ht="15.75" customHeight="1" thickBot="1" x14ac:dyDescent="0.25">
      <c r="A34" s="36">
        <f>SUM(A33+1)</f>
        <v>11</v>
      </c>
      <c r="B34" s="36" t="s">
        <v>60</v>
      </c>
      <c r="C34" s="91"/>
      <c r="D34" s="62" t="s">
        <v>8</v>
      </c>
      <c r="E34" s="63">
        <f>SUM(E33+1)</f>
        <v>11</v>
      </c>
      <c r="F34" s="64"/>
      <c r="G34" s="65"/>
      <c r="H34" s="76"/>
      <c r="I34" s="66"/>
      <c r="J34" s="88"/>
      <c r="K34" s="96"/>
      <c r="L34" s="7"/>
      <c r="M34" s="22"/>
      <c r="N34" s="104"/>
      <c r="O34" s="31"/>
      <c r="P34" s="80"/>
    </row>
    <row r="35" spans="1:16" s="5" customFormat="1" ht="15.75" customHeight="1" thickTop="1" x14ac:dyDescent="0.2">
      <c r="A35" s="8">
        <f>SUM(A34,1)</f>
        <v>12</v>
      </c>
      <c r="B35" s="8" t="s">
        <v>59</v>
      </c>
      <c r="C35" s="84"/>
      <c r="D35" s="19" t="s">
        <v>8</v>
      </c>
      <c r="E35" s="45">
        <f>SUM(E34,1)</f>
        <v>12</v>
      </c>
      <c r="F35" s="55"/>
      <c r="G35" s="51"/>
      <c r="H35" s="65"/>
      <c r="I35" s="53"/>
      <c r="K35" s="31"/>
      <c r="L35" s="7"/>
      <c r="M35" s="22"/>
      <c r="N35" s="104"/>
      <c r="O35" s="31"/>
      <c r="P35" s="80"/>
    </row>
    <row r="36" spans="1:16" s="5" customFormat="1" ht="15.75" customHeight="1" x14ac:dyDescent="0.2">
      <c r="A36" s="8">
        <f t="shared" ref="A36:A80" si="0">SUM(A35,1)</f>
        <v>13</v>
      </c>
      <c r="B36" s="8" t="s">
        <v>58</v>
      </c>
      <c r="C36" s="84" t="s">
        <v>155</v>
      </c>
      <c r="D36" s="19" t="s">
        <v>8</v>
      </c>
      <c r="E36" s="45">
        <f t="shared" ref="E36:E80" si="1">SUM(E35,1)</f>
        <v>13</v>
      </c>
      <c r="F36" s="55"/>
      <c r="H36" s="51"/>
      <c r="I36" s="53"/>
      <c r="J36" s="86"/>
      <c r="K36" s="31">
        <v>6.6</v>
      </c>
      <c r="L36" s="7"/>
      <c r="M36" s="22" t="s">
        <v>103</v>
      </c>
      <c r="N36" s="104">
        <v>6.6</v>
      </c>
      <c r="O36" s="31">
        <v>185</v>
      </c>
      <c r="P36" s="80"/>
    </row>
    <row r="37" spans="1:16" s="5" customFormat="1" ht="15.75" customHeight="1" x14ac:dyDescent="0.2">
      <c r="A37" s="8">
        <f>SUM(A36,1)</f>
        <v>14</v>
      </c>
      <c r="B37" s="8" t="s">
        <v>57</v>
      </c>
      <c r="C37" s="84"/>
      <c r="D37" s="19" t="s">
        <v>8</v>
      </c>
      <c r="E37" s="45">
        <f>SUM(E36,1)</f>
        <v>14</v>
      </c>
      <c r="F37" s="55"/>
      <c r="G37" s="51"/>
      <c r="H37" s="51"/>
      <c r="I37" s="53"/>
      <c r="J37" s="86"/>
      <c r="K37" s="31"/>
      <c r="L37" s="7"/>
      <c r="M37" s="22"/>
      <c r="N37" s="104"/>
      <c r="O37" s="31"/>
      <c r="P37" s="80"/>
    </row>
    <row r="38" spans="1:16" s="5" customFormat="1" ht="15.75" customHeight="1" thickBot="1" x14ac:dyDescent="0.25">
      <c r="A38" s="8">
        <f t="shared" si="0"/>
        <v>15</v>
      </c>
      <c r="B38" s="8" t="s">
        <v>56</v>
      </c>
      <c r="C38" s="84" t="s">
        <v>93</v>
      </c>
      <c r="D38" s="19" t="s">
        <v>8</v>
      </c>
      <c r="E38" s="45">
        <f t="shared" si="1"/>
        <v>15</v>
      </c>
      <c r="F38" s="55"/>
      <c r="G38" s="51"/>
      <c r="H38" s="73"/>
      <c r="I38" s="53"/>
      <c r="K38" s="32" t="s">
        <v>171</v>
      </c>
      <c r="L38" s="7"/>
      <c r="M38" s="22" t="s">
        <v>104</v>
      </c>
      <c r="N38" s="105" t="s">
        <v>171</v>
      </c>
      <c r="O38" s="32" t="s">
        <v>176</v>
      </c>
      <c r="P38" s="81"/>
    </row>
    <row r="39" spans="1:16" s="5" customFormat="1" ht="15.75" customHeight="1" thickTop="1" x14ac:dyDescent="0.2">
      <c r="A39" s="8">
        <f t="shared" si="0"/>
        <v>16</v>
      </c>
      <c r="B39" s="8" t="s">
        <v>55</v>
      </c>
      <c r="C39" s="84" t="s">
        <v>86</v>
      </c>
      <c r="D39" s="19" t="s">
        <v>8</v>
      </c>
      <c r="E39" s="45">
        <f t="shared" si="1"/>
        <v>16</v>
      </c>
      <c r="F39" s="55"/>
      <c r="G39" s="51"/>
      <c r="H39" s="65"/>
      <c r="I39" s="53"/>
      <c r="J39" s="86"/>
      <c r="K39" s="31">
        <v>6.6</v>
      </c>
      <c r="L39" s="7"/>
      <c r="M39" s="22" t="s">
        <v>105</v>
      </c>
      <c r="N39" s="104">
        <v>6.6</v>
      </c>
      <c r="O39" s="31">
        <v>185</v>
      </c>
      <c r="P39" s="80"/>
    </row>
    <row r="40" spans="1:16" s="5" customFormat="1" ht="15.75" customHeight="1" x14ac:dyDescent="0.2">
      <c r="A40" s="8">
        <f t="shared" si="0"/>
        <v>17</v>
      </c>
      <c r="B40" s="8" t="s">
        <v>54</v>
      </c>
      <c r="C40" s="84" t="s">
        <v>135</v>
      </c>
      <c r="D40" s="19" t="s">
        <v>8</v>
      </c>
      <c r="E40" s="45">
        <f t="shared" si="1"/>
        <v>17</v>
      </c>
      <c r="F40" s="55"/>
      <c r="G40" s="51"/>
      <c r="H40" s="51"/>
      <c r="I40" s="53"/>
      <c r="K40" s="31">
        <v>6.6</v>
      </c>
      <c r="L40" s="7"/>
      <c r="M40" s="22" t="s">
        <v>106</v>
      </c>
      <c r="N40" s="104">
        <v>6.6</v>
      </c>
      <c r="O40" s="31">
        <v>185</v>
      </c>
      <c r="P40" s="80"/>
    </row>
    <row r="41" spans="1:16" s="5" customFormat="1" ht="15.75" customHeight="1" thickBot="1" x14ac:dyDescent="0.25">
      <c r="A41" s="67">
        <f t="shared" si="0"/>
        <v>18</v>
      </c>
      <c r="B41" s="67" t="s">
        <v>53</v>
      </c>
      <c r="C41" s="92" t="s">
        <v>70</v>
      </c>
      <c r="D41" s="68" t="s">
        <v>5</v>
      </c>
      <c r="E41" s="69">
        <f t="shared" si="1"/>
        <v>18</v>
      </c>
      <c r="F41" s="70"/>
      <c r="G41" s="101"/>
      <c r="H41" s="71"/>
      <c r="I41" s="72"/>
      <c r="J41" s="89"/>
      <c r="K41" s="95">
        <v>3</v>
      </c>
      <c r="L41" s="7"/>
      <c r="M41" s="22" t="s">
        <v>107</v>
      </c>
      <c r="N41" s="104">
        <v>3</v>
      </c>
      <c r="O41" s="31">
        <v>82</v>
      </c>
      <c r="P41" s="80"/>
    </row>
    <row r="42" spans="1:16" s="5" customFormat="1" ht="15.75" customHeight="1" x14ac:dyDescent="0.2">
      <c r="A42" s="36">
        <f t="shared" si="0"/>
        <v>19</v>
      </c>
      <c r="B42" s="36" t="s">
        <v>52</v>
      </c>
      <c r="C42" s="91" t="s">
        <v>195</v>
      </c>
      <c r="D42" s="62" t="s">
        <v>5</v>
      </c>
      <c r="E42" s="63">
        <f t="shared" si="1"/>
        <v>19</v>
      </c>
      <c r="F42" s="64"/>
      <c r="G42" s="65"/>
      <c r="H42" s="65"/>
      <c r="I42" s="66"/>
      <c r="J42" s="88"/>
      <c r="K42" s="37" t="s">
        <v>139</v>
      </c>
      <c r="L42" s="7"/>
      <c r="M42" s="22" t="s">
        <v>108</v>
      </c>
      <c r="N42" s="106" t="s">
        <v>139</v>
      </c>
      <c r="O42" s="32" t="s">
        <v>148</v>
      </c>
      <c r="P42" s="81"/>
    </row>
    <row r="43" spans="1:16" s="5" customFormat="1" ht="15.75" customHeight="1" x14ac:dyDescent="0.2">
      <c r="A43" s="8">
        <f t="shared" si="0"/>
        <v>20</v>
      </c>
      <c r="B43" s="8" t="s">
        <v>51</v>
      </c>
      <c r="C43" s="84"/>
      <c r="D43" s="19" t="s">
        <v>8</v>
      </c>
      <c r="E43" s="45">
        <f t="shared" si="1"/>
        <v>20</v>
      </c>
      <c r="F43" s="55"/>
      <c r="G43" s="51"/>
      <c r="H43" s="51"/>
      <c r="I43" s="53"/>
      <c r="J43" s="86"/>
      <c r="K43" s="97"/>
      <c r="L43" s="7"/>
      <c r="M43" s="22"/>
      <c r="N43" s="104"/>
      <c r="O43" s="31"/>
      <c r="P43" s="80"/>
    </row>
    <row r="44" spans="1:16" s="5" customFormat="1" ht="15.75" customHeight="1" x14ac:dyDescent="0.2">
      <c r="A44" s="8">
        <f t="shared" si="0"/>
        <v>21</v>
      </c>
      <c r="B44" s="8" t="s">
        <v>50</v>
      </c>
      <c r="C44" s="84"/>
      <c r="D44" s="19" t="s">
        <v>8</v>
      </c>
      <c r="E44" s="45">
        <f t="shared" si="1"/>
        <v>21</v>
      </c>
      <c r="F44" s="55"/>
      <c r="G44" s="51"/>
      <c r="H44" s="51"/>
      <c r="I44" s="53"/>
      <c r="J44" s="86"/>
      <c r="K44" s="31"/>
      <c r="L44" s="7"/>
      <c r="M44" s="22"/>
      <c r="N44" s="104"/>
      <c r="O44" s="31"/>
      <c r="P44" s="80"/>
    </row>
    <row r="45" spans="1:16" s="5" customFormat="1" ht="15.75" customHeight="1" thickBot="1" x14ac:dyDescent="0.25">
      <c r="A45" s="8">
        <f t="shared" si="0"/>
        <v>22</v>
      </c>
      <c r="B45" s="8" t="s">
        <v>49</v>
      </c>
      <c r="C45" s="84" t="s">
        <v>123</v>
      </c>
      <c r="D45" s="19" t="s">
        <v>8</v>
      </c>
      <c r="E45" s="45">
        <f t="shared" si="1"/>
        <v>22</v>
      </c>
      <c r="F45" s="55"/>
      <c r="G45" s="51"/>
      <c r="H45" s="73"/>
      <c r="I45" s="53"/>
      <c r="J45" s="86"/>
      <c r="K45" s="31">
        <v>6.6</v>
      </c>
      <c r="L45" s="7"/>
      <c r="M45" s="22" t="s">
        <v>111</v>
      </c>
      <c r="N45" s="104">
        <v>6.6</v>
      </c>
      <c r="O45" s="31">
        <v>185</v>
      </c>
      <c r="P45" s="80"/>
    </row>
    <row r="46" spans="1:16" s="5" customFormat="1" ht="15.75" customHeight="1" thickTop="1" x14ac:dyDescent="0.2">
      <c r="A46" s="8">
        <f t="shared" si="0"/>
        <v>23</v>
      </c>
      <c r="B46" s="8" t="s">
        <v>48</v>
      </c>
      <c r="C46" s="84" t="s">
        <v>83</v>
      </c>
      <c r="D46" s="19" t="s">
        <v>8</v>
      </c>
      <c r="E46" s="45">
        <f t="shared" si="1"/>
        <v>23</v>
      </c>
      <c r="F46" s="55"/>
      <c r="G46" s="51"/>
      <c r="H46" s="65"/>
      <c r="I46" s="53"/>
      <c r="J46" s="87"/>
      <c r="K46" s="32" t="s">
        <v>172</v>
      </c>
      <c r="L46" s="7"/>
      <c r="M46" s="22" t="s">
        <v>112</v>
      </c>
      <c r="N46" s="105" t="s">
        <v>172</v>
      </c>
      <c r="O46" s="32" t="s">
        <v>177</v>
      </c>
      <c r="P46" s="81"/>
    </row>
    <row r="47" spans="1:16" s="5" customFormat="1" ht="15.75" customHeight="1" thickBot="1" x14ac:dyDescent="0.25">
      <c r="A47" s="67">
        <f t="shared" si="0"/>
        <v>24</v>
      </c>
      <c r="B47" s="67" t="s">
        <v>47</v>
      </c>
      <c r="C47" s="93"/>
      <c r="D47" s="68" t="s">
        <v>8</v>
      </c>
      <c r="E47" s="69">
        <f t="shared" si="1"/>
        <v>24</v>
      </c>
      <c r="F47" s="70"/>
      <c r="G47" s="71"/>
      <c r="H47" s="71"/>
      <c r="I47" s="72"/>
      <c r="J47" s="89"/>
      <c r="K47" s="93"/>
      <c r="L47" s="7"/>
      <c r="M47" s="22"/>
      <c r="N47" s="104"/>
      <c r="O47" s="31"/>
      <c r="P47" s="80"/>
    </row>
    <row r="48" spans="1:16" s="5" customFormat="1" ht="15.75" customHeight="1" x14ac:dyDescent="0.2">
      <c r="A48" s="36">
        <f t="shared" si="0"/>
        <v>25</v>
      </c>
      <c r="B48" s="36" t="s">
        <v>46</v>
      </c>
      <c r="C48" s="91"/>
      <c r="D48" s="62" t="s">
        <v>8</v>
      </c>
      <c r="E48" s="63">
        <f t="shared" si="1"/>
        <v>25</v>
      </c>
      <c r="F48" s="64"/>
      <c r="H48" s="65"/>
      <c r="I48" s="66"/>
      <c r="J48" s="88"/>
      <c r="K48" s="96"/>
      <c r="L48" s="7"/>
      <c r="M48" s="22"/>
      <c r="N48" s="104"/>
      <c r="O48" s="31"/>
      <c r="P48" s="80"/>
    </row>
    <row r="49" spans="1:16" s="5" customFormat="1" ht="15.75" customHeight="1" x14ac:dyDescent="0.2">
      <c r="A49" s="8">
        <f>SUM(A48,1)</f>
        <v>26</v>
      </c>
      <c r="B49" s="8" t="s">
        <v>45</v>
      </c>
      <c r="C49" s="84"/>
      <c r="D49" s="19" t="s">
        <v>8</v>
      </c>
      <c r="E49" s="45">
        <f>SUM(E48,1)</f>
        <v>26</v>
      </c>
      <c r="F49" s="55"/>
      <c r="G49" s="51"/>
      <c r="H49" s="51"/>
      <c r="I49" s="53"/>
      <c r="J49" s="86"/>
      <c r="K49" s="31"/>
      <c r="L49" s="7"/>
      <c r="M49" s="22"/>
      <c r="N49" s="104"/>
      <c r="O49" s="31"/>
      <c r="P49" s="80"/>
    </row>
    <row r="50" spans="1:16" s="5" customFormat="1" ht="15.75" customHeight="1" x14ac:dyDescent="0.2">
      <c r="A50" s="8">
        <f t="shared" si="0"/>
        <v>27</v>
      </c>
      <c r="B50" s="8" t="s">
        <v>44</v>
      </c>
      <c r="D50" s="19" t="s">
        <v>8</v>
      </c>
      <c r="E50" s="45">
        <f t="shared" si="1"/>
        <v>27</v>
      </c>
      <c r="F50" s="55"/>
      <c r="G50" s="51"/>
      <c r="H50" s="51"/>
      <c r="I50" s="53"/>
      <c r="J50" s="86"/>
      <c r="K50" s="97"/>
      <c r="L50" s="7"/>
      <c r="M50" s="22"/>
      <c r="N50" s="104"/>
      <c r="O50" s="31"/>
      <c r="P50" s="80"/>
    </row>
    <row r="51" spans="1:16" s="5" customFormat="1" ht="15.75" customHeight="1" thickBot="1" x14ac:dyDescent="0.25">
      <c r="A51" s="8">
        <f t="shared" si="0"/>
        <v>28</v>
      </c>
      <c r="B51" s="8" t="s">
        <v>43</v>
      </c>
      <c r="C51" s="84" t="s">
        <v>157</v>
      </c>
      <c r="D51" s="19" t="s">
        <v>8</v>
      </c>
      <c r="E51" s="45">
        <f t="shared" si="1"/>
        <v>28</v>
      </c>
      <c r="F51" s="55"/>
      <c r="G51" s="51"/>
      <c r="H51" s="73"/>
      <c r="I51" s="53"/>
      <c r="J51" s="87"/>
      <c r="K51" s="31">
        <v>6.6</v>
      </c>
      <c r="L51" s="7"/>
      <c r="M51" s="22" t="s">
        <v>113</v>
      </c>
      <c r="N51" s="104">
        <v>6.6</v>
      </c>
      <c r="O51" s="31">
        <v>185</v>
      </c>
      <c r="P51" s="80"/>
    </row>
    <row r="52" spans="1:16" s="5" customFormat="1" ht="15.75" customHeight="1" thickTop="1" x14ac:dyDescent="0.2">
      <c r="A52" s="8">
        <f t="shared" si="0"/>
        <v>29</v>
      </c>
      <c r="B52" s="8" t="s">
        <v>42</v>
      </c>
      <c r="C52" s="84"/>
      <c r="D52" s="19" t="s">
        <v>5</v>
      </c>
      <c r="E52" s="45">
        <f t="shared" si="1"/>
        <v>29</v>
      </c>
      <c r="F52" s="55"/>
      <c r="G52" s="51"/>
      <c r="H52" s="65"/>
      <c r="I52" s="53"/>
      <c r="J52" s="86"/>
      <c r="K52" s="31"/>
      <c r="L52" s="7"/>
      <c r="M52" s="22"/>
      <c r="N52" s="104"/>
      <c r="O52" s="31"/>
      <c r="P52" s="80"/>
    </row>
    <row r="53" spans="1:16" s="5" customFormat="1" ht="15.75" customHeight="1" x14ac:dyDescent="0.2">
      <c r="A53" s="8">
        <f t="shared" si="0"/>
        <v>30</v>
      </c>
      <c r="B53" s="8" t="s">
        <v>41</v>
      </c>
      <c r="C53" s="84" t="s">
        <v>156</v>
      </c>
      <c r="D53" s="19" t="s">
        <v>9</v>
      </c>
      <c r="E53" s="45">
        <f t="shared" si="1"/>
        <v>30</v>
      </c>
      <c r="F53" s="55"/>
      <c r="G53" s="51"/>
      <c r="H53" s="51"/>
      <c r="I53" s="53"/>
      <c r="J53" s="86"/>
      <c r="K53" s="32" t="s">
        <v>182</v>
      </c>
      <c r="L53" s="7"/>
      <c r="M53" s="22" t="s">
        <v>114</v>
      </c>
      <c r="N53" s="105" t="s">
        <v>182</v>
      </c>
      <c r="O53" s="32" t="s">
        <v>183</v>
      </c>
      <c r="P53" s="81"/>
    </row>
    <row r="54" spans="1:16" s="5" customFormat="1" ht="15.75" customHeight="1" thickBot="1" x14ac:dyDescent="0.25">
      <c r="A54" s="10">
        <f t="shared" si="0"/>
        <v>31</v>
      </c>
      <c r="B54" s="10" t="s">
        <v>40</v>
      </c>
      <c r="C54" s="84"/>
      <c r="D54" s="20" t="s">
        <v>9</v>
      </c>
      <c r="E54" s="46">
        <f t="shared" si="1"/>
        <v>31</v>
      </c>
      <c r="F54" s="55"/>
      <c r="G54" s="51"/>
      <c r="H54" s="73"/>
      <c r="I54" s="53"/>
      <c r="J54" s="86"/>
      <c r="K54" s="60"/>
      <c r="L54" s="11"/>
      <c r="M54" s="22"/>
      <c r="N54" s="104"/>
      <c r="O54" s="60"/>
      <c r="P54" s="82"/>
    </row>
    <row r="55" spans="1:16" s="5" customFormat="1" ht="15.75" customHeight="1" thickTop="1" x14ac:dyDescent="0.2">
      <c r="A55" s="8">
        <f t="shared" si="0"/>
        <v>32</v>
      </c>
      <c r="B55" s="8" t="s">
        <v>39</v>
      </c>
      <c r="C55" s="84" t="s">
        <v>94</v>
      </c>
      <c r="D55" s="19" t="s">
        <v>5</v>
      </c>
      <c r="E55" s="45">
        <f t="shared" si="1"/>
        <v>32</v>
      </c>
      <c r="F55" s="55"/>
      <c r="G55" s="51"/>
      <c r="H55" s="65"/>
      <c r="I55" s="53"/>
      <c r="J55" s="86"/>
      <c r="K55" s="32" t="s">
        <v>140</v>
      </c>
      <c r="L55" s="7"/>
      <c r="M55" s="22" t="s">
        <v>115</v>
      </c>
      <c r="N55" s="105" t="s">
        <v>140</v>
      </c>
      <c r="O55" s="32" t="s">
        <v>149</v>
      </c>
      <c r="P55" s="81"/>
    </row>
    <row r="56" spans="1:16" s="5" customFormat="1" ht="15.75" customHeight="1" thickBot="1" x14ac:dyDescent="0.25">
      <c r="A56" s="8">
        <f t="shared" si="0"/>
        <v>33</v>
      </c>
      <c r="B56" s="8" t="s">
        <v>38</v>
      </c>
      <c r="C56" s="84"/>
      <c r="D56" s="19" t="s">
        <v>8</v>
      </c>
      <c r="E56" s="45">
        <f t="shared" si="1"/>
        <v>33</v>
      </c>
      <c r="F56" s="55"/>
      <c r="G56" s="51"/>
      <c r="H56" s="73"/>
      <c r="I56" s="53"/>
      <c r="J56" s="86"/>
      <c r="K56" s="31"/>
      <c r="L56" s="7"/>
      <c r="M56" s="22"/>
      <c r="N56" s="104"/>
      <c r="O56" s="31"/>
      <c r="P56" s="80"/>
    </row>
    <row r="57" spans="1:16" s="5" customFormat="1" ht="15.75" customHeight="1" thickTop="1" x14ac:dyDescent="0.2">
      <c r="A57" s="8">
        <f t="shared" si="0"/>
        <v>34</v>
      </c>
      <c r="B57" s="8" t="s">
        <v>37</v>
      </c>
      <c r="C57" s="84" t="s">
        <v>81</v>
      </c>
      <c r="D57" s="19" t="s">
        <v>8</v>
      </c>
      <c r="E57" s="45">
        <f t="shared" si="1"/>
        <v>34</v>
      </c>
      <c r="F57" s="55"/>
      <c r="G57" s="51"/>
      <c r="H57" s="65"/>
      <c r="I57" s="53"/>
      <c r="J57" s="87"/>
      <c r="K57" s="32" t="s">
        <v>173</v>
      </c>
      <c r="L57" s="7"/>
      <c r="M57" s="22" t="s">
        <v>116</v>
      </c>
      <c r="N57" s="105" t="s">
        <v>173</v>
      </c>
      <c r="O57" s="32" t="s">
        <v>178</v>
      </c>
      <c r="P57" s="81"/>
    </row>
    <row r="58" spans="1:16" s="5" customFormat="1" ht="15.75" customHeight="1" x14ac:dyDescent="0.2">
      <c r="A58" s="8">
        <f t="shared" si="0"/>
        <v>35</v>
      </c>
      <c r="B58" s="8" t="s">
        <v>36</v>
      </c>
      <c r="C58" s="84" t="s">
        <v>85</v>
      </c>
      <c r="D58" s="19" t="s">
        <v>8</v>
      </c>
      <c r="E58" s="45">
        <f t="shared" si="1"/>
        <v>35</v>
      </c>
      <c r="F58" s="55"/>
      <c r="G58" s="51"/>
      <c r="H58" s="51"/>
      <c r="I58" s="53"/>
      <c r="J58" s="86"/>
      <c r="K58" s="31">
        <v>5.3</v>
      </c>
      <c r="L58" s="7"/>
      <c r="M58" s="22" t="s">
        <v>117</v>
      </c>
      <c r="N58" s="104">
        <v>5.3</v>
      </c>
      <c r="O58" s="31">
        <v>147</v>
      </c>
      <c r="P58" s="80"/>
    </row>
    <row r="59" spans="1:16" s="5" customFormat="1" ht="15.75" customHeight="1" x14ac:dyDescent="0.2">
      <c r="A59" s="8">
        <f t="shared" si="0"/>
        <v>36</v>
      </c>
      <c r="B59" s="8" t="s">
        <v>35</v>
      </c>
      <c r="D59" s="19" t="s">
        <v>8</v>
      </c>
      <c r="E59" s="45">
        <f t="shared" si="1"/>
        <v>36</v>
      </c>
      <c r="F59" s="55"/>
      <c r="G59" s="51"/>
      <c r="H59" s="51"/>
      <c r="I59" s="53"/>
      <c r="J59" s="86"/>
      <c r="K59" s="97"/>
      <c r="L59" s="7"/>
      <c r="M59" s="22"/>
      <c r="N59" s="104"/>
      <c r="O59" s="31"/>
      <c r="P59" s="80"/>
    </row>
    <row r="60" spans="1:16" s="5" customFormat="1" ht="15.75" customHeight="1" thickBot="1" x14ac:dyDescent="0.25">
      <c r="A60" s="67">
        <f t="shared" si="0"/>
        <v>37</v>
      </c>
      <c r="B60" s="67" t="s">
        <v>34</v>
      </c>
      <c r="C60" s="92"/>
      <c r="D60" s="68" t="s">
        <v>8</v>
      </c>
      <c r="E60" s="69">
        <f t="shared" si="1"/>
        <v>37</v>
      </c>
      <c r="F60" s="70"/>
      <c r="G60" s="71"/>
      <c r="H60" s="71"/>
      <c r="I60" s="72"/>
      <c r="J60" s="89"/>
      <c r="K60" s="95"/>
      <c r="L60" s="7"/>
      <c r="M60" s="22"/>
      <c r="N60" s="104"/>
      <c r="O60" s="31"/>
      <c r="P60" s="80"/>
    </row>
    <row r="61" spans="1:16" s="5" customFormat="1" ht="15.75" customHeight="1" thickBot="1" x14ac:dyDescent="0.25">
      <c r="A61" s="36">
        <f t="shared" si="0"/>
        <v>38</v>
      </c>
      <c r="B61" s="36" t="s">
        <v>33</v>
      </c>
      <c r="C61" s="91" t="s">
        <v>7</v>
      </c>
      <c r="D61" s="62" t="s">
        <v>8</v>
      </c>
      <c r="E61" s="63">
        <f t="shared" si="1"/>
        <v>38</v>
      </c>
      <c r="F61" s="64"/>
      <c r="G61" s="65"/>
      <c r="H61" s="76"/>
      <c r="I61" s="66"/>
      <c r="J61" s="88"/>
      <c r="K61" s="37" t="s">
        <v>184</v>
      </c>
      <c r="L61" s="7"/>
      <c r="M61" s="22" t="s">
        <v>118</v>
      </c>
      <c r="N61" s="105" t="s">
        <v>184</v>
      </c>
      <c r="O61" s="32" t="s">
        <v>185</v>
      </c>
      <c r="P61" s="81"/>
    </row>
    <row r="62" spans="1:16" s="5" customFormat="1" ht="15.75" customHeight="1" thickTop="1" x14ac:dyDescent="0.2">
      <c r="A62" s="8">
        <f t="shared" si="0"/>
        <v>39</v>
      </c>
      <c r="B62" s="8" t="s">
        <v>32</v>
      </c>
      <c r="C62" s="84"/>
      <c r="D62" s="19" t="s">
        <v>8</v>
      </c>
      <c r="E62" s="45">
        <f t="shared" si="1"/>
        <v>39</v>
      </c>
      <c r="F62" s="55"/>
      <c r="G62" s="51"/>
      <c r="H62" s="65"/>
      <c r="I62" s="53"/>
      <c r="J62" s="86"/>
      <c r="K62" s="31"/>
      <c r="L62" s="7"/>
      <c r="M62" s="22"/>
      <c r="N62" s="104"/>
      <c r="O62" s="31"/>
      <c r="P62" s="80"/>
    </row>
    <row r="63" spans="1:16" s="5" customFormat="1" ht="15.75" customHeight="1" thickBot="1" x14ac:dyDescent="0.25">
      <c r="A63" s="67">
        <f t="shared" si="0"/>
        <v>40</v>
      </c>
      <c r="B63" s="67" t="s">
        <v>31</v>
      </c>
      <c r="C63" s="92" t="s">
        <v>136</v>
      </c>
      <c r="D63" s="68" t="s">
        <v>8</v>
      </c>
      <c r="E63" s="69">
        <f t="shared" si="1"/>
        <v>40</v>
      </c>
      <c r="F63" s="70"/>
      <c r="G63" s="71"/>
      <c r="H63" s="71"/>
      <c r="I63" s="72"/>
      <c r="J63" s="90"/>
      <c r="K63" s="95">
        <v>6.6</v>
      </c>
      <c r="L63" s="7"/>
      <c r="M63" s="22" t="s">
        <v>119</v>
      </c>
      <c r="N63" s="104">
        <v>6.6</v>
      </c>
      <c r="O63" s="31">
        <v>185</v>
      </c>
      <c r="P63" s="80"/>
    </row>
    <row r="64" spans="1:16" s="5" customFormat="1" ht="15.75" customHeight="1" x14ac:dyDescent="0.2">
      <c r="A64" s="36">
        <f t="shared" si="0"/>
        <v>41</v>
      </c>
      <c r="B64" s="36" t="s">
        <v>30</v>
      </c>
      <c r="C64" s="91" t="s">
        <v>83</v>
      </c>
      <c r="D64" s="62" t="s">
        <v>8</v>
      </c>
      <c r="E64" s="63">
        <f t="shared" si="1"/>
        <v>41</v>
      </c>
      <c r="F64" s="64"/>
      <c r="G64" s="65"/>
      <c r="H64" s="65"/>
      <c r="I64" s="66"/>
      <c r="J64" s="88"/>
      <c r="K64" s="32" t="s">
        <v>172</v>
      </c>
      <c r="L64" s="7"/>
      <c r="M64" s="22" t="s">
        <v>120</v>
      </c>
      <c r="N64" s="106" t="s">
        <v>172</v>
      </c>
      <c r="O64" s="32" t="s">
        <v>177</v>
      </c>
      <c r="P64" s="81"/>
    </row>
    <row r="65" spans="1:17" s="5" customFormat="1" ht="15.75" customHeight="1" x14ac:dyDescent="0.2">
      <c r="A65" s="8">
        <f>SUM(A64,1)</f>
        <v>42</v>
      </c>
      <c r="B65" s="8" t="s">
        <v>29</v>
      </c>
      <c r="D65" s="19" t="s">
        <v>8</v>
      </c>
      <c r="E65" s="45">
        <f>SUM(E64,1)</f>
        <v>42</v>
      </c>
      <c r="F65" s="55"/>
      <c r="G65" s="51"/>
      <c r="H65" s="51"/>
      <c r="I65" s="53"/>
      <c r="J65" s="86"/>
      <c r="K65" s="97"/>
      <c r="L65" s="7"/>
      <c r="M65" s="9"/>
      <c r="N65" s="107"/>
      <c r="O65" s="78"/>
      <c r="P65" s="7"/>
      <c r="Q65" s="30"/>
    </row>
    <row r="66" spans="1:17" s="5" customFormat="1" ht="15.75" customHeight="1" thickBot="1" x14ac:dyDescent="0.25">
      <c r="A66" s="8">
        <f t="shared" si="0"/>
        <v>43</v>
      </c>
      <c r="B66" s="8" t="s">
        <v>28</v>
      </c>
      <c r="C66" s="84"/>
      <c r="D66" s="19" t="s">
        <v>8</v>
      </c>
      <c r="E66" s="45">
        <f t="shared" si="1"/>
        <v>43</v>
      </c>
      <c r="F66" s="55"/>
      <c r="G66" s="51"/>
      <c r="H66" s="73"/>
      <c r="I66" s="53"/>
      <c r="J66" s="86"/>
      <c r="K66" s="31"/>
      <c r="L66" s="7"/>
      <c r="M66" s="22"/>
      <c r="N66" s="104"/>
      <c r="O66" s="31"/>
      <c r="P66" s="80"/>
    </row>
    <row r="67" spans="1:17" s="5" customFormat="1" ht="15.75" customHeight="1" thickTop="1" x14ac:dyDescent="0.2">
      <c r="A67" s="8">
        <f t="shared" si="0"/>
        <v>44</v>
      </c>
      <c r="B67" s="8" t="s">
        <v>27</v>
      </c>
      <c r="C67" s="84"/>
      <c r="D67" s="19" t="s">
        <v>5</v>
      </c>
      <c r="E67" s="45">
        <f t="shared" si="1"/>
        <v>44</v>
      </c>
      <c r="F67" s="55"/>
      <c r="G67" s="51"/>
      <c r="H67" s="65"/>
      <c r="I67" s="53"/>
      <c r="J67" s="86"/>
      <c r="K67" s="31"/>
      <c r="L67" s="7"/>
      <c r="M67" s="22"/>
      <c r="N67" s="104"/>
      <c r="O67" s="31"/>
      <c r="P67" s="80"/>
    </row>
    <row r="68" spans="1:17" s="5" customFormat="1" ht="15.75" customHeight="1" x14ac:dyDescent="0.2">
      <c r="A68" s="8">
        <f t="shared" si="0"/>
        <v>45</v>
      </c>
      <c r="B68" s="8" t="s">
        <v>26</v>
      </c>
      <c r="C68" s="84" t="s">
        <v>197</v>
      </c>
      <c r="D68" s="19" t="s">
        <v>5</v>
      </c>
      <c r="E68" s="45">
        <f t="shared" si="1"/>
        <v>45</v>
      </c>
      <c r="F68" s="55"/>
      <c r="G68" s="51"/>
      <c r="H68" s="51"/>
      <c r="I68" s="53"/>
      <c r="J68" s="86"/>
      <c r="K68" s="32" t="s">
        <v>194</v>
      </c>
      <c r="L68" s="7"/>
      <c r="M68" s="22" t="s">
        <v>190</v>
      </c>
      <c r="N68" s="105" t="s">
        <v>194</v>
      </c>
      <c r="O68" s="32" t="s">
        <v>198</v>
      </c>
      <c r="P68" s="81"/>
    </row>
    <row r="69" spans="1:17" s="5" customFormat="1" ht="15.75" customHeight="1" thickBot="1" x14ac:dyDescent="0.25">
      <c r="A69" s="8">
        <f t="shared" si="0"/>
        <v>46</v>
      </c>
      <c r="B69" s="8" t="s">
        <v>25</v>
      </c>
      <c r="C69" s="84" t="s">
        <v>196</v>
      </c>
      <c r="D69" s="19" t="s">
        <v>8</v>
      </c>
      <c r="E69" s="45">
        <f t="shared" si="1"/>
        <v>46</v>
      </c>
      <c r="F69" s="55"/>
      <c r="G69" s="51"/>
      <c r="H69" s="73"/>
      <c r="I69" s="53"/>
      <c r="J69" s="86"/>
      <c r="K69" s="8">
        <v>30.3</v>
      </c>
      <c r="L69" s="7"/>
      <c r="M69" s="22" t="s">
        <v>191</v>
      </c>
      <c r="N69" s="109">
        <v>30.3</v>
      </c>
      <c r="O69" s="8">
        <v>830</v>
      </c>
      <c r="P69" s="7"/>
    </row>
    <row r="70" spans="1:17" s="5" customFormat="1" ht="15.75" customHeight="1" thickTop="1" x14ac:dyDescent="0.2">
      <c r="A70" s="8">
        <f t="shared" si="0"/>
        <v>47</v>
      </c>
      <c r="B70" s="8" t="s">
        <v>24</v>
      </c>
      <c r="C70" s="84"/>
      <c r="D70" s="19" t="s">
        <v>8</v>
      </c>
      <c r="E70" s="45">
        <f t="shared" si="1"/>
        <v>47</v>
      </c>
      <c r="F70" s="55"/>
      <c r="G70" s="51"/>
      <c r="H70" s="65"/>
      <c r="I70" s="53"/>
      <c r="J70" s="86"/>
      <c r="K70" s="31"/>
      <c r="L70" s="7"/>
      <c r="M70" s="22"/>
      <c r="N70" s="104"/>
      <c r="O70" s="31"/>
      <c r="P70" s="80"/>
    </row>
    <row r="71" spans="1:17" s="5" customFormat="1" ht="15.75" customHeight="1" x14ac:dyDescent="0.2">
      <c r="A71" s="8">
        <f t="shared" si="0"/>
        <v>48</v>
      </c>
      <c r="B71" s="8" t="s">
        <v>23</v>
      </c>
      <c r="C71" s="84"/>
      <c r="D71" s="19" t="s">
        <v>8</v>
      </c>
      <c r="E71" s="45">
        <f t="shared" si="1"/>
        <v>48</v>
      </c>
      <c r="F71" s="55"/>
      <c r="G71" s="51"/>
      <c r="H71" s="51"/>
      <c r="I71" s="53"/>
      <c r="J71" s="86"/>
      <c r="K71" s="31"/>
      <c r="L71" s="7"/>
      <c r="M71" s="22"/>
      <c r="N71" s="104"/>
      <c r="O71" s="31"/>
      <c r="P71" s="80"/>
    </row>
    <row r="72" spans="1:17" s="5" customFormat="1" ht="15.75" customHeight="1" x14ac:dyDescent="0.2">
      <c r="A72" s="8">
        <f t="shared" si="0"/>
        <v>49</v>
      </c>
      <c r="B72" s="8" t="s">
        <v>22</v>
      </c>
      <c r="C72" s="84"/>
      <c r="D72" s="19" t="s">
        <v>8</v>
      </c>
      <c r="E72" s="45">
        <f t="shared" si="1"/>
        <v>49</v>
      </c>
      <c r="F72" s="55"/>
      <c r="G72" s="51"/>
      <c r="H72" s="51"/>
      <c r="I72" s="53"/>
      <c r="J72" s="86"/>
      <c r="K72" s="31"/>
      <c r="L72" s="7"/>
      <c r="M72" s="22"/>
      <c r="N72" s="104"/>
      <c r="O72" s="31"/>
      <c r="P72" s="80"/>
    </row>
    <row r="73" spans="1:17" s="5" customFormat="1" ht="15.75" customHeight="1" x14ac:dyDescent="0.2">
      <c r="A73" s="8">
        <f t="shared" si="0"/>
        <v>50</v>
      </c>
      <c r="B73" s="8" t="s">
        <v>21</v>
      </c>
      <c r="C73" s="84"/>
      <c r="D73" s="19" t="s">
        <v>8</v>
      </c>
      <c r="E73" s="45">
        <f t="shared" si="1"/>
        <v>50</v>
      </c>
      <c r="F73" s="55"/>
      <c r="G73" s="51"/>
      <c r="H73" s="51"/>
      <c r="I73" s="53"/>
      <c r="J73" s="86"/>
      <c r="K73" s="31"/>
      <c r="L73" s="7"/>
      <c r="M73" s="22"/>
      <c r="N73" s="104"/>
      <c r="O73" s="31"/>
      <c r="P73" s="80"/>
    </row>
    <row r="74" spans="1:17" s="5" customFormat="1" ht="15.75" customHeight="1" thickBot="1" x14ac:dyDescent="0.25">
      <c r="A74" s="67">
        <v>51</v>
      </c>
      <c r="B74" s="67" t="s">
        <v>20</v>
      </c>
      <c r="C74" s="92" t="s">
        <v>137</v>
      </c>
      <c r="D74" s="68" t="s">
        <v>8</v>
      </c>
      <c r="E74" s="69">
        <v>51</v>
      </c>
      <c r="F74" s="70"/>
      <c r="G74" s="71"/>
      <c r="H74" s="71"/>
      <c r="I74" s="72"/>
      <c r="J74" s="89"/>
      <c r="K74" s="95">
        <v>6.6</v>
      </c>
      <c r="L74" s="7"/>
      <c r="M74" s="22" t="s">
        <v>121</v>
      </c>
      <c r="N74" s="104">
        <v>6.6</v>
      </c>
      <c r="O74" s="31">
        <v>185</v>
      </c>
      <c r="P74" s="80"/>
    </row>
    <row r="75" spans="1:17" s="5" customFormat="1" ht="15.75" customHeight="1" x14ac:dyDescent="0.2">
      <c r="A75" s="36">
        <v>52</v>
      </c>
      <c r="B75" s="36" t="s">
        <v>19</v>
      </c>
      <c r="C75" s="91"/>
      <c r="D75" s="62" t="s">
        <v>8</v>
      </c>
      <c r="E75" s="63">
        <v>52</v>
      </c>
      <c r="F75" s="64"/>
      <c r="G75" s="65"/>
      <c r="H75" s="65"/>
      <c r="I75" s="66"/>
      <c r="J75" s="88"/>
      <c r="K75" s="96"/>
      <c r="L75" s="7"/>
      <c r="M75" s="22"/>
      <c r="N75" s="104"/>
      <c r="O75" s="31"/>
      <c r="P75" s="80"/>
    </row>
    <row r="76" spans="1:17" s="5" customFormat="1" ht="15.75" customHeight="1" x14ac:dyDescent="0.2">
      <c r="A76" s="8">
        <v>53</v>
      </c>
      <c r="B76" s="8" t="s">
        <v>18</v>
      </c>
      <c r="C76" s="84" t="s">
        <v>84</v>
      </c>
      <c r="D76" s="19" t="s">
        <v>8</v>
      </c>
      <c r="E76" s="45">
        <v>53</v>
      </c>
      <c r="F76" s="55"/>
      <c r="G76" s="51"/>
      <c r="H76" s="51"/>
      <c r="I76" s="53"/>
      <c r="J76" s="86"/>
      <c r="K76" s="32" t="s">
        <v>174</v>
      </c>
      <c r="L76" s="7"/>
      <c r="M76" s="22" t="s">
        <v>122</v>
      </c>
      <c r="N76" s="105" t="s">
        <v>174</v>
      </c>
      <c r="O76" s="32" t="s">
        <v>179</v>
      </c>
      <c r="P76" s="81"/>
    </row>
    <row r="77" spans="1:17" s="5" customFormat="1" ht="15.75" customHeight="1" x14ac:dyDescent="0.2">
      <c r="A77" s="8">
        <f t="shared" si="0"/>
        <v>54</v>
      </c>
      <c r="B77" s="8" t="s">
        <v>17</v>
      </c>
      <c r="C77" s="84"/>
      <c r="D77" s="19" t="s">
        <v>8</v>
      </c>
      <c r="E77" s="45">
        <f t="shared" si="1"/>
        <v>54</v>
      </c>
      <c r="F77" s="55"/>
      <c r="G77" s="51"/>
      <c r="H77" s="51"/>
      <c r="I77" s="53"/>
      <c r="J77" s="86"/>
      <c r="K77" s="9"/>
      <c r="L77" s="7"/>
      <c r="M77" s="22"/>
      <c r="N77" s="108"/>
      <c r="O77" s="9"/>
      <c r="P77" s="7"/>
    </row>
    <row r="78" spans="1:17" s="5" customFormat="1" ht="15.75" customHeight="1" thickBot="1" x14ac:dyDescent="0.25">
      <c r="A78" s="8">
        <f t="shared" si="0"/>
        <v>55</v>
      </c>
      <c r="B78" s="8" t="s">
        <v>16</v>
      </c>
      <c r="C78" s="84"/>
      <c r="D78" s="19" t="s">
        <v>8</v>
      </c>
      <c r="E78" s="45">
        <f t="shared" si="1"/>
        <v>55</v>
      </c>
      <c r="F78" s="55"/>
      <c r="G78" s="51"/>
      <c r="H78" s="73"/>
      <c r="I78" s="53"/>
      <c r="J78" s="86"/>
      <c r="K78" s="31"/>
      <c r="L78" s="7"/>
      <c r="M78" s="22"/>
      <c r="N78" s="104"/>
      <c r="O78" s="31"/>
      <c r="P78" s="80"/>
    </row>
    <row r="79" spans="1:17" s="5" customFormat="1" ht="15.75" customHeight="1" thickTop="1" x14ac:dyDescent="0.2">
      <c r="A79" s="8">
        <f t="shared" si="0"/>
        <v>56</v>
      </c>
      <c r="B79" s="8" t="s">
        <v>15</v>
      </c>
      <c r="C79" s="84"/>
      <c r="D79" s="19" t="s">
        <v>8</v>
      </c>
      <c r="E79" s="45">
        <f t="shared" si="1"/>
        <v>56</v>
      </c>
      <c r="F79" s="55"/>
      <c r="G79" s="51"/>
      <c r="H79" s="65"/>
      <c r="I79" s="53"/>
      <c r="J79" s="86"/>
      <c r="K79" s="9"/>
      <c r="L79" s="7"/>
      <c r="M79" s="22"/>
      <c r="N79" s="108"/>
      <c r="O79" s="9"/>
      <c r="P79" s="7"/>
    </row>
    <row r="80" spans="1:17" s="5" customFormat="1" ht="15.75" customHeight="1" x14ac:dyDescent="0.2">
      <c r="A80" s="8">
        <f t="shared" si="0"/>
        <v>57</v>
      </c>
      <c r="B80" s="8" t="s">
        <v>14</v>
      </c>
      <c r="C80" s="84" t="s">
        <v>187</v>
      </c>
      <c r="D80" s="19" t="s">
        <v>8</v>
      </c>
      <c r="E80" s="45">
        <f t="shared" si="1"/>
        <v>57</v>
      </c>
      <c r="F80" s="55"/>
      <c r="G80" s="51"/>
      <c r="H80" s="51"/>
      <c r="I80" s="53"/>
      <c r="J80" s="86"/>
      <c r="K80" s="31">
        <v>4</v>
      </c>
      <c r="L80" s="7"/>
      <c r="M80" s="22" t="s">
        <v>188</v>
      </c>
      <c r="N80" s="104">
        <v>4</v>
      </c>
      <c r="O80" s="31">
        <v>109</v>
      </c>
      <c r="P80" s="80"/>
    </row>
    <row r="81" spans="1:16" s="5" customFormat="1" ht="15.75" customHeight="1" x14ac:dyDescent="0.2">
      <c r="A81" s="8">
        <f>SUM(A80,1)</f>
        <v>58</v>
      </c>
      <c r="B81" s="8" t="s">
        <v>13</v>
      </c>
      <c r="C81" s="84" t="s">
        <v>87</v>
      </c>
      <c r="D81" s="19" t="s">
        <v>8</v>
      </c>
      <c r="E81" s="45">
        <f>SUM(E80,1)</f>
        <v>58</v>
      </c>
      <c r="F81" s="55"/>
      <c r="G81" s="51"/>
      <c r="H81" s="51"/>
      <c r="I81" s="53"/>
      <c r="J81" s="86"/>
      <c r="K81" s="31">
        <v>10.6</v>
      </c>
      <c r="L81" s="7"/>
      <c r="M81" s="22" t="s">
        <v>163</v>
      </c>
      <c r="N81" s="104">
        <v>10.6</v>
      </c>
      <c r="O81" s="31">
        <v>295</v>
      </c>
      <c r="P81" s="80"/>
    </row>
    <row r="82" spans="1:16" s="5" customFormat="1" ht="15.75" customHeight="1" x14ac:dyDescent="0.2">
      <c r="A82" s="8">
        <v>59</v>
      </c>
      <c r="B82" s="8" t="s">
        <v>68</v>
      </c>
      <c r="C82" s="84" t="s">
        <v>90</v>
      </c>
      <c r="D82" s="19" t="s">
        <v>69</v>
      </c>
      <c r="E82" s="45">
        <v>59</v>
      </c>
      <c r="F82" s="55"/>
      <c r="G82" s="51"/>
      <c r="H82" s="51"/>
      <c r="I82" s="53"/>
      <c r="J82" s="86"/>
      <c r="K82" s="31">
        <v>11</v>
      </c>
      <c r="L82" s="7"/>
      <c r="M82" s="22" t="s">
        <v>142</v>
      </c>
      <c r="N82" s="104">
        <v>11</v>
      </c>
      <c r="O82" s="31">
        <v>300</v>
      </c>
      <c r="P82" s="80"/>
    </row>
    <row r="83" spans="1:16" s="5" customFormat="1" ht="15.75" customHeight="1" x14ac:dyDescent="0.2">
      <c r="A83" s="8"/>
      <c r="B83" s="8" t="s">
        <v>74</v>
      </c>
      <c r="C83" s="9" t="s">
        <v>159</v>
      </c>
      <c r="D83" s="19" t="s">
        <v>11</v>
      </c>
      <c r="E83" s="47"/>
      <c r="F83" s="55"/>
      <c r="G83" s="51"/>
      <c r="H83" s="51"/>
      <c r="I83" s="53"/>
      <c r="J83" s="83"/>
      <c r="K83" s="31"/>
      <c r="L83" s="7"/>
      <c r="M83" s="22"/>
      <c r="N83" s="31"/>
      <c r="O83" s="31"/>
      <c r="P83" s="80"/>
    </row>
    <row r="84" spans="1:16" s="5" customFormat="1" ht="15.75" customHeight="1" x14ac:dyDescent="0.2">
      <c r="A84" s="8"/>
      <c r="B84" s="8" t="s">
        <v>12</v>
      </c>
      <c r="C84" s="9" t="s">
        <v>4</v>
      </c>
      <c r="D84" s="19" t="s">
        <v>76</v>
      </c>
      <c r="E84" s="47"/>
      <c r="F84" s="55"/>
      <c r="G84" s="51"/>
      <c r="H84" s="51"/>
      <c r="I84" s="53"/>
      <c r="J84" s="83"/>
      <c r="K84" s="31"/>
      <c r="L84" s="7"/>
      <c r="M84" s="22"/>
      <c r="N84" s="22"/>
      <c r="O84" s="22"/>
      <c r="P84" s="80"/>
    </row>
    <row r="85" spans="1:16" x14ac:dyDescent="0.2">
      <c r="A85" s="1"/>
      <c r="B85" s="2"/>
      <c r="C85" s="2"/>
      <c r="D85" s="21"/>
      <c r="E85" s="21"/>
      <c r="P85" s="57"/>
    </row>
    <row r="86" spans="1:16" x14ac:dyDescent="0.2">
      <c r="A86" s="1"/>
      <c r="B86" s="2"/>
      <c r="C86" s="2"/>
      <c r="D86" s="21"/>
      <c r="E86" s="21"/>
      <c r="F86" s="77" t="s">
        <v>132</v>
      </c>
      <c r="P86" s="57"/>
    </row>
    <row r="87" spans="1:16" x14ac:dyDescent="0.2">
      <c r="B87" s="2"/>
      <c r="C87" s="2"/>
      <c r="D87" s="21"/>
      <c r="E87" s="21"/>
      <c r="F87" s="77" t="s">
        <v>131</v>
      </c>
    </row>
    <row r="88" spans="1:16" x14ac:dyDescent="0.2">
      <c r="B88" s="2"/>
      <c r="C88" s="2"/>
      <c r="D88" s="21"/>
      <c r="E88" s="21"/>
    </row>
    <row r="89" spans="1:16" x14ac:dyDescent="0.2">
      <c r="B89" s="2"/>
      <c r="C89" s="2"/>
      <c r="D89" s="21"/>
      <c r="E89" s="21"/>
    </row>
    <row r="90" spans="1:16" x14ac:dyDescent="0.2">
      <c r="B90" s="2"/>
      <c r="C90" s="2"/>
      <c r="D90" s="21"/>
      <c r="E90" s="21"/>
    </row>
    <row r="91" spans="1:16" x14ac:dyDescent="0.2">
      <c r="B91" s="2"/>
      <c r="C91" s="2"/>
      <c r="D91" s="21"/>
      <c r="E91" s="21"/>
    </row>
    <row r="92" spans="1:16" x14ac:dyDescent="0.2">
      <c r="B92" s="2"/>
      <c r="C92" s="2"/>
      <c r="D92" s="21"/>
      <c r="E92" s="21"/>
    </row>
    <row r="93" spans="1:16" x14ac:dyDescent="0.2">
      <c r="B93" s="2"/>
      <c r="C93" s="2"/>
      <c r="D93" s="21"/>
      <c r="E93" s="21"/>
    </row>
    <row r="94" spans="1:16" x14ac:dyDescent="0.2">
      <c r="B94" s="2"/>
      <c r="C94" s="2"/>
      <c r="D94" s="21"/>
      <c r="E94" s="21"/>
    </row>
    <row r="95" spans="1:16" x14ac:dyDescent="0.2">
      <c r="B95" s="2"/>
      <c r="C95" s="2"/>
      <c r="D95" s="21"/>
      <c r="E95" s="21"/>
    </row>
    <row r="96" spans="1:16" x14ac:dyDescent="0.2">
      <c r="B96" s="2"/>
      <c r="C96" s="2"/>
      <c r="D96" s="21"/>
      <c r="E96" s="21"/>
    </row>
    <row r="97" spans="2:5" x14ac:dyDescent="0.2">
      <c r="B97" s="2"/>
      <c r="C97" s="2"/>
      <c r="D97" s="21"/>
      <c r="E97" s="21"/>
    </row>
    <row r="98" spans="2:5" x14ac:dyDescent="0.2">
      <c r="B98" s="2"/>
      <c r="C98" s="2"/>
      <c r="D98" s="21"/>
      <c r="E98" s="21"/>
    </row>
    <row r="99" spans="2:5" x14ac:dyDescent="0.2">
      <c r="B99" s="2"/>
      <c r="C99" s="2"/>
      <c r="D99" s="21"/>
      <c r="E99" s="21"/>
    </row>
    <row r="100" spans="2:5" x14ac:dyDescent="0.2">
      <c r="B100" s="2"/>
      <c r="C100" s="2"/>
      <c r="D100" s="21"/>
      <c r="E100" s="21"/>
    </row>
    <row r="101" spans="2:5" x14ac:dyDescent="0.2">
      <c r="B101" s="2"/>
      <c r="C101" s="2"/>
      <c r="D101" s="21"/>
      <c r="E101" s="21"/>
    </row>
    <row r="102" spans="2:5" x14ac:dyDescent="0.2">
      <c r="B102" s="2"/>
      <c r="C102" s="2"/>
      <c r="D102" s="21"/>
      <c r="E102" s="21"/>
    </row>
    <row r="103" spans="2:5" x14ac:dyDescent="0.2">
      <c r="B103" s="2"/>
      <c r="C103" s="2"/>
      <c r="D103" s="21"/>
      <c r="E103" s="21"/>
    </row>
    <row r="104" spans="2:5" x14ac:dyDescent="0.2">
      <c r="B104" s="2"/>
      <c r="C104" s="2"/>
    </row>
    <row r="105" spans="2:5" x14ac:dyDescent="0.2">
      <c r="B105" s="2"/>
      <c r="C105" s="2"/>
    </row>
    <row r="106" spans="2:5" x14ac:dyDescent="0.2">
      <c r="B106" s="2"/>
      <c r="C106" s="2"/>
    </row>
    <row r="107" spans="2:5" x14ac:dyDescent="0.2">
      <c r="B107" s="2"/>
      <c r="C107" s="2"/>
    </row>
    <row r="108" spans="2:5" x14ac:dyDescent="0.2">
      <c r="B108" s="2"/>
      <c r="C108" s="2"/>
    </row>
    <row r="109" spans="2:5" x14ac:dyDescent="0.2">
      <c r="B109" s="2"/>
      <c r="C109" s="2"/>
    </row>
    <row r="110" spans="2:5" x14ac:dyDescent="0.2">
      <c r="B110" s="2"/>
      <c r="C110" s="2"/>
    </row>
    <row r="111" spans="2:5" x14ac:dyDescent="0.2">
      <c r="B111" s="2"/>
      <c r="C111" s="2"/>
    </row>
    <row r="112" spans="2:5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C390" s="2"/>
    </row>
    <row r="391" spans="2:3" x14ac:dyDescent="0.2">
      <c r="C391" s="2"/>
    </row>
    <row r="392" spans="2:3" x14ac:dyDescent="0.2">
      <c r="C392" s="2"/>
    </row>
    <row r="393" spans="2:3" x14ac:dyDescent="0.2">
      <c r="C393" s="2"/>
    </row>
    <row r="394" spans="2:3" x14ac:dyDescent="0.2">
      <c r="C394" s="2"/>
    </row>
    <row r="395" spans="2:3" x14ac:dyDescent="0.2">
      <c r="C395" s="2"/>
    </row>
    <row r="396" spans="2:3" x14ac:dyDescent="0.2">
      <c r="C396" s="2"/>
    </row>
    <row r="397" spans="2:3" x14ac:dyDescent="0.2">
      <c r="C397" s="2"/>
    </row>
    <row r="398" spans="2:3" x14ac:dyDescent="0.2">
      <c r="C398" s="2"/>
    </row>
    <row r="399" spans="2:3" x14ac:dyDescent="0.2">
      <c r="C399" s="2"/>
    </row>
    <row r="400" spans="2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</sheetData>
  <mergeCells count="5">
    <mergeCell ref="D6:K6"/>
    <mergeCell ref="D4:K4"/>
    <mergeCell ref="F21:J21"/>
    <mergeCell ref="D5:H5"/>
    <mergeCell ref="I5:J5"/>
  </mergeCells>
  <phoneticPr fontId="0" type="noConversion"/>
  <pageMargins left="0.31496062992126" right="0.196850393700787" top="0.31496062992126" bottom="0.22" header="0.27559055118110198" footer="0.2"/>
  <pageSetup paperSize="17" scale="58" orientation="portrait" r:id="rId1"/>
  <headerFooter alignWithMargins="0">
    <oddFooter>&amp;LRev: Sept 2017&amp;CPrinted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HANGPLOT</vt:lpstr>
      <vt:lpstr>HANGPLOT!Print_Area</vt:lpstr>
    </vt:vector>
  </TitlesOfParts>
  <Company>Alberta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Packer</dc:creator>
  <cp:lastModifiedBy>robert.armstrong</cp:lastModifiedBy>
  <cp:lastPrinted>2018-01-29T19:14:25Z</cp:lastPrinted>
  <dcterms:created xsi:type="dcterms:W3CDTF">1997-11-25T15:51:48Z</dcterms:created>
  <dcterms:modified xsi:type="dcterms:W3CDTF">2018-06-16T17:04:15Z</dcterms:modified>
</cp:coreProperties>
</file>